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000\"/>
    </mc:Choice>
  </mc:AlternateContent>
  <bookViews>
    <workbookView xWindow="120" yWindow="60" windowWidth="15180" windowHeight="8580"/>
  </bookViews>
  <sheets>
    <sheet name="počty" sheetId="1" r:id="rId1"/>
    <sheet name="výsledek" sheetId="2" state="hidden" r:id="rId2"/>
  </sheets>
  <definedNames>
    <definedName name="_xlnm.Print_Area" localSheetId="1">výsledek!$A$1:$L$23</definedName>
  </definedNames>
  <calcPr calcId="152511"/>
</workbook>
</file>

<file path=xl/calcChain.xml><?xml version="1.0" encoding="utf-8"?>
<calcChain xmlns="http://schemas.openxmlformats.org/spreadsheetml/2006/main">
  <c r="H9" i="2" l="1"/>
  <c r="J9" i="2"/>
  <c r="H10" i="2"/>
  <c r="J10" i="2"/>
  <c r="H11" i="2"/>
  <c r="J11" i="2"/>
  <c r="H12" i="2"/>
  <c r="J12" i="2"/>
  <c r="H13" i="2"/>
  <c r="J13" i="2"/>
  <c r="H14" i="2"/>
  <c r="J14" i="2"/>
  <c r="H15" i="2"/>
  <c r="J15" i="2"/>
  <c r="H16" i="2"/>
  <c r="J16" i="2"/>
  <c r="H8" i="2"/>
  <c r="J8" i="2"/>
  <c r="E8" i="2"/>
  <c r="I8" i="2"/>
  <c r="K8" i="2" s="1"/>
  <c r="E9" i="2"/>
  <c r="I9" i="2" s="1"/>
  <c r="K9" i="2" s="1"/>
  <c r="E10" i="2"/>
  <c r="I10" i="2"/>
  <c r="K10" i="2" s="1"/>
  <c r="E11" i="2"/>
  <c r="I11" i="2" s="1"/>
  <c r="K11" i="2" s="1"/>
  <c r="E12" i="2"/>
  <c r="I12" i="2"/>
  <c r="K12" i="2" s="1"/>
  <c r="E13" i="2"/>
  <c r="I13" i="2" s="1"/>
  <c r="K13" i="2" s="1"/>
  <c r="L13" i="2" s="1"/>
  <c r="E14" i="2"/>
  <c r="I14" i="2"/>
  <c r="K14" i="2" s="1"/>
  <c r="E15" i="2"/>
  <c r="I15" i="2" s="1"/>
  <c r="K15" i="2" s="1"/>
  <c r="E16" i="2"/>
  <c r="I16" i="2"/>
  <c r="K16" i="2" s="1"/>
  <c r="H17" i="2"/>
  <c r="L15" i="2" l="1"/>
  <c r="L12" i="2"/>
  <c r="L10" i="2"/>
  <c r="L14" i="2"/>
  <c r="L9" i="2"/>
  <c r="L16" i="2"/>
  <c r="L11" i="2"/>
  <c r="L8" i="2"/>
  <c r="K17" i="2"/>
  <c r="E17" i="2"/>
  <c r="L17" i="1" l="1"/>
</calcChain>
</file>

<file path=xl/sharedStrings.xml><?xml version="1.0" encoding="utf-8"?>
<sst xmlns="http://schemas.openxmlformats.org/spreadsheetml/2006/main" count="59" uniqueCount="33">
  <si>
    <t>Byt č.</t>
  </si>
  <si>
    <t>Jméno</t>
  </si>
  <si>
    <t>Abrahámovi</t>
  </si>
  <si>
    <t>Bláhovi</t>
  </si>
  <si>
    <t>Capouškovi</t>
  </si>
  <si>
    <t>Dvořákovi</t>
  </si>
  <si>
    <t>Erhartovi</t>
  </si>
  <si>
    <t>Filipovští</t>
  </si>
  <si>
    <t>Grossmanovi</t>
  </si>
  <si>
    <t>Hájkovi</t>
  </si>
  <si>
    <t>Tomanovi</t>
  </si>
  <si>
    <t>Poč. stav</t>
  </si>
  <si>
    <t>Konc. stav</t>
  </si>
  <si>
    <t>Spotřeba</t>
  </si>
  <si>
    <t>Celkem</t>
  </si>
  <si>
    <t>Studená voda</t>
  </si>
  <si>
    <t>Teplá voda</t>
  </si>
  <si>
    <t>pořadí</t>
  </si>
  <si>
    <t>cena</t>
  </si>
  <si>
    <t>Stud. voda</t>
  </si>
  <si>
    <r>
      <t>za 1m</t>
    </r>
    <r>
      <rPr>
        <vertAlign val="superscript"/>
        <sz val="16"/>
        <rFont val="Arial CE"/>
        <family val="2"/>
        <charset val="238"/>
      </rPr>
      <t>3</t>
    </r>
    <r>
      <rPr>
        <sz val="16"/>
        <rFont val="Arial CE"/>
        <family val="2"/>
        <charset val="238"/>
      </rPr>
      <t>.</t>
    </r>
  </si>
  <si>
    <t>Celková cena</t>
  </si>
  <si>
    <t>Výpočet spotřeby teplé a studené vody v domě</t>
  </si>
  <si>
    <t>nesahat</t>
  </si>
  <si>
    <t>A</t>
  </si>
  <si>
    <t>B</t>
  </si>
  <si>
    <t>D</t>
  </si>
  <si>
    <t>E</t>
  </si>
  <si>
    <t>F</t>
  </si>
  <si>
    <t>G</t>
  </si>
  <si>
    <t>H</t>
  </si>
  <si>
    <t>CH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</si>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</sst>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Kč&quot;"/>
  </numFmts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6"/>
      <name val="Arial CE"/>
      <family val="2"/>
      <charset val="238"/>
    </font>
    <font>
      <vertAlign val="superscript"/>
      <sz val="16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2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1" xfId="0" applyNumberFormat="1" applyBorder="1"/>
    <xf numFmtId="0" fontId="0" fillId="0" borderId="0" xfId="0" applyAlignment="1">
      <alignment horizontal="left"/>
    </xf>
    <xf numFmtId="165" fontId="1" fillId="0" borderId="0" xfId="0" applyNumberFormat="1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4" xfId="0" applyFont="1" applyBorder="1"/>
    <xf numFmtId="164" fontId="0" fillId="0" borderId="4" xfId="0" applyNumberFormat="1" applyBorder="1"/>
    <xf numFmtId="164" fontId="0" fillId="2" borderId="5" xfId="0" applyNumberFormat="1" applyFill="1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0" fontId="0" fillId="0" borderId="11" xfId="0" applyBorder="1"/>
    <xf numFmtId="165" fontId="0" fillId="0" borderId="4" xfId="0" applyNumberFormat="1" applyBorder="1"/>
    <xf numFmtId="165" fontId="0" fillId="3" borderId="5" xfId="0" applyNumberFormat="1" applyFill="1" applyBorder="1" applyAlignment="1">
      <alignment horizontal="right"/>
    </xf>
    <xf numFmtId="0" fontId="0" fillId="0" borderId="12" xfId="0" applyBorder="1" applyAlignment="1">
      <alignment horizontal="center"/>
    </xf>
    <xf numFmtId="165" fontId="0" fillId="0" borderId="13" xfId="0" applyNumberFormat="1" applyBorder="1"/>
    <xf numFmtId="0" fontId="7" fillId="0" borderId="12" xfId="0" applyFont="1" applyBorder="1" applyAlignment="1">
      <alignment horizontal="center"/>
    </xf>
    <xf numFmtId="165" fontId="0" fillId="4" borderId="6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4" borderId="6" xfId="0" applyNumberFormat="1" applyFill="1" applyBorder="1" applyAlignment="1">
      <alignment horizontal="right"/>
    </xf>
    <xf numFmtId="0" fontId="4" fillId="2" borderId="5" xfId="0" applyFont="1" applyFill="1" applyBorder="1"/>
    <xf numFmtId="0" fontId="4" fillId="3" borderId="5" xfId="0" applyFont="1" applyFill="1" applyBorder="1"/>
    <xf numFmtId="0" fontId="4" fillId="5" borderId="0" xfId="0" applyFont="1" applyFill="1" applyAlignment="1">
      <alignment horizontal="center"/>
    </xf>
    <xf numFmtId="0" fontId="8" fillId="0" borderId="0" xfId="0" applyFont="1"/>
    <xf numFmtId="164" fontId="0" fillId="4" borderId="6" xfId="0" applyNumberFormat="1" applyFill="1" applyBorder="1"/>
    <xf numFmtId="165" fontId="0" fillId="0" borderId="1" xfId="0" applyNumberFormat="1" applyBorder="1"/>
    <xf numFmtId="165" fontId="0" fillId="3" borderId="5" xfId="0" applyNumberFormat="1" applyFill="1" applyBorder="1"/>
    <xf numFmtId="165" fontId="0" fillId="4" borderId="6" xfId="0" applyNumberFormat="1" applyFill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10</xdr:row>
      <xdr:rowOff>19050</xdr:rowOff>
    </xdr:from>
    <xdr:to>
      <xdr:col>11</xdr:col>
      <xdr:colOff>123825</xdr:colOff>
      <xdr:row>18</xdr:row>
      <xdr:rowOff>76200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V="1">
          <a:off x="8334375" y="1724025"/>
          <a:ext cx="57150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6"/>
  <sheetViews>
    <sheetView tabSelected="1" zoomScale="160" zoomScaleNormal="160" workbookViewId="0">
      <selection activeCell="C22" sqref="C22"/>
    </sheetView>
  </sheetViews>
  <sheetFormatPr defaultRowHeight="12.75" x14ac:dyDescent="0.2"/>
  <cols>
    <col min="1" max="1" width="6.5703125" bestFit="1" customWidth="1"/>
    <col min="2" max="2" width="12.7109375" customWidth="1"/>
    <col min="3" max="3" width="10.28515625" bestFit="1" customWidth="1"/>
    <col min="4" max="4" width="11.7109375" bestFit="1" customWidth="1"/>
    <col min="5" max="6" width="10.28515625" bestFit="1" customWidth="1"/>
    <col min="7" max="7" width="11.7109375" bestFit="1" customWidth="1"/>
    <col min="8" max="8" width="10.28515625" bestFit="1" customWidth="1"/>
    <col min="9" max="10" width="12.42578125" bestFit="1" customWidth="1"/>
    <col min="11" max="11" width="15.28515625" customWidth="1"/>
    <col min="12" max="12" width="11.140625" bestFit="1" customWidth="1"/>
    <col min="13" max="13" width="7.42578125" bestFit="1" customWidth="1"/>
  </cols>
  <sheetData>
    <row r="1" spans="1:13" ht="13.5" thickBot="1" x14ac:dyDescent="0.25"/>
    <row r="2" spans="1:13" x14ac:dyDescent="0.2">
      <c r="A2" s="39" t="s">
        <v>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3" ht="13.5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5" spans="1:13" ht="13.5" thickBot="1" x14ac:dyDescent="0.25"/>
    <row r="6" spans="1:13" ht="15" x14ac:dyDescent="0.25">
      <c r="A6" s="5"/>
      <c r="B6" s="6"/>
      <c r="C6" s="45" t="s">
        <v>15</v>
      </c>
      <c r="D6" s="46"/>
      <c r="E6" s="47"/>
      <c r="F6" s="45" t="s">
        <v>16</v>
      </c>
      <c r="G6" s="46"/>
      <c r="H6" s="47"/>
      <c r="I6" s="45" t="s">
        <v>18</v>
      </c>
      <c r="J6" s="46"/>
      <c r="K6" s="47"/>
      <c r="L6" s="18"/>
      <c r="M6" s="17"/>
    </row>
    <row r="7" spans="1:13" ht="15" x14ac:dyDescent="0.25">
      <c r="A7" s="7" t="s">
        <v>0</v>
      </c>
      <c r="B7" s="8" t="s">
        <v>1</v>
      </c>
      <c r="C7" s="12" t="s">
        <v>11</v>
      </c>
      <c r="D7" s="4" t="s">
        <v>12</v>
      </c>
      <c r="E7" s="29" t="s">
        <v>13</v>
      </c>
      <c r="F7" s="12" t="s">
        <v>11</v>
      </c>
      <c r="G7" s="4" t="s">
        <v>12</v>
      </c>
      <c r="H7" s="29" t="s">
        <v>13</v>
      </c>
      <c r="I7" s="12" t="s">
        <v>19</v>
      </c>
      <c r="J7" s="4" t="s">
        <v>16</v>
      </c>
      <c r="K7" s="30" t="s">
        <v>21</v>
      </c>
      <c r="L7" s="19" t="s">
        <v>17</v>
      </c>
    </row>
    <row r="8" spans="1:13" x14ac:dyDescent="0.2">
      <c r="A8" s="9">
        <v>1</v>
      </c>
      <c r="B8" s="10" t="s">
        <v>24</v>
      </c>
      <c r="C8" s="13">
        <v>35.011000000000003</v>
      </c>
      <c r="D8" s="1">
        <v>45.695999999999998</v>
      </c>
      <c r="E8" s="14"/>
      <c r="F8" s="13">
        <v>6.4859999999999998</v>
      </c>
      <c r="G8" s="1">
        <v>90.674999999999997</v>
      </c>
      <c r="H8" s="14"/>
      <c r="I8" s="21"/>
      <c r="J8" s="34"/>
      <c r="K8" s="35"/>
      <c r="L8" s="25"/>
    </row>
    <row r="9" spans="1:13" x14ac:dyDescent="0.2">
      <c r="A9" s="9">
        <v>2</v>
      </c>
      <c r="B9" s="10" t="s">
        <v>25</v>
      </c>
      <c r="C9" s="13">
        <v>19.946000000000002</v>
      </c>
      <c r="D9" s="1">
        <v>98.051000000000002</v>
      </c>
      <c r="E9" s="14"/>
      <c r="F9" s="13">
        <v>34.844999999999999</v>
      </c>
      <c r="G9" s="1">
        <v>41.142000000000003</v>
      </c>
      <c r="H9" s="14"/>
      <c r="I9" s="21"/>
      <c r="J9" s="34"/>
      <c r="K9" s="35"/>
      <c r="L9" s="25"/>
    </row>
    <row r="10" spans="1:13" x14ac:dyDescent="0.2">
      <c r="A10" s="9">
        <v>3</v>
      </c>
      <c r="B10" s="10" t="s">
        <v>32</v>
      </c>
      <c r="C10" s="13">
        <v>11.558</v>
      </c>
      <c r="D10" s="1">
        <v>80.144000000000005</v>
      </c>
      <c r="E10" s="14"/>
      <c r="F10" s="13">
        <v>30.076000000000001</v>
      </c>
      <c r="G10" s="1">
        <v>94.736000000000004</v>
      </c>
      <c r="H10" s="14"/>
      <c r="I10" s="21"/>
      <c r="J10" s="34"/>
      <c r="K10" s="35"/>
      <c r="L10" s="25"/>
    </row>
    <row r="11" spans="1:13" x14ac:dyDescent="0.2">
      <c r="A11" s="9">
        <v>4</v>
      </c>
      <c r="B11" s="10" t="s">
        <v>26</v>
      </c>
      <c r="C11" s="13">
        <v>17.774000000000001</v>
      </c>
      <c r="D11" s="1">
        <v>36.738999999999997</v>
      </c>
      <c r="E11" s="14"/>
      <c r="F11" s="13">
        <v>25.263999999999999</v>
      </c>
      <c r="G11" s="1">
        <v>96.058000000000007</v>
      </c>
      <c r="H11" s="14"/>
      <c r="I11" s="21"/>
      <c r="J11" s="34"/>
      <c r="K11" s="35"/>
      <c r="L11" s="25"/>
    </row>
    <row r="12" spans="1:13" x14ac:dyDescent="0.2">
      <c r="A12" s="9">
        <v>5</v>
      </c>
      <c r="B12" s="10" t="s">
        <v>27</v>
      </c>
      <c r="C12" s="13">
        <v>36.337000000000003</v>
      </c>
      <c r="D12" s="1">
        <v>79.811000000000007</v>
      </c>
      <c r="E12" s="14"/>
      <c r="F12" s="13">
        <v>10.132999999999999</v>
      </c>
      <c r="G12" s="1">
        <v>24.213999999999999</v>
      </c>
      <c r="H12" s="14"/>
      <c r="I12" s="21"/>
      <c r="J12" s="34"/>
      <c r="K12" s="35"/>
      <c r="L12" s="25"/>
    </row>
    <row r="13" spans="1:13" x14ac:dyDescent="0.2">
      <c r="A13" s="9">
        <v>6</v>
      </c>
      <c r="B13" s="10" t="s">
        <v>28</v>
      </c>
      <c r="C13" s="13">
        <v>40.445</v>
      </c>
      <c r="D13" s="1">
        <v>84.739000000000004</v>
      </c>
      <c r="E13" s="14"/>
      <c r="F13" s="13">
        <v>29.395</v>
      </c>
      <c r="G13" s="1">
        <v>38.863999999999997</v>
      </c>
      <c r="H13" s="14"/>
      <c r="I13" s="21"/>
      <c r="J13" s="34"/>
      <c r="K13" s="35"/>
      <c r="L13" s="25"/>
    </row>
    <row r="14" spans="1:13" x14ac:dyDescent="0.2">
      <c r="A14" s="9">
        <v>7</v>
      </c>
      <c r="B14" s="10" t="s">
        <v>29</v>
      </c>
      <c r="C14" s="13">
        <v>17.297999999999998</v>
      </c>
      <c r="D14" s="1">
        <v>34.542000000000002</v>
      </c>
      <c r="E14" s="14"/>
      <c r="F14" s="13">
        <v>5.3680000000000003</v>
      </c>
      <c r="G14" s="1">
        <v>78.308000000000007</v>
      </c>
      <c r="H14" s="14"/>
      <c r="I14" s="21"/>
      <c r="J14" s="34"/>
      <c r="K14" s="35"/>
      <c r="L14" s="25"/>
    </row>
    <row r="15" spans="1:13" x14ac:dyDescent="0.2">
      <c r="A15" s="9">
        <v>8</v>
      </c>
      <c r="B15" s="10" t="s">
        <v>30</v>
      </c>
      <c r="C15" s="13">
        <v>6.984</v>
      </c>
      <c r="D15" s="1">
        <v>42.32</v>
      </c>
      <c r="E15" s="14"/>
      <c r="F15" s="13">
        <v>40.531999999999996</v>
      </c>
      <c r="G15" s="1">
        <v>84.561000000000007</v>
      </c>
      <c r="H15" s="14"/>
      <c r="I15" s="21"/>
      <c r="J15" s="34"/>
      <c r="K15" s="35"/>
      <c r="L15" s="25"/>
    </row>
    <row r="16" spans="1:13" x14ac:dyDescent="0.2">
      <c r="A16" s="9">
        <v>9</v>
      </c>
      <c r="B16" s="10" t="s">
        <v>31</v>
      </c>
      <c r="C16" s="13">
        <v>45.189</v>
      </c>
      <c r="D16" s="1">
        <v>74.965999999999994</v>
      </c>
      <c r="E16" s="14"/>
      <c r="F16" s="13">
        <v>56.665999999999997</v>
      </c>
      <c r="G16" s="1">
        <v>99.55</v>
      </c>
      <c r="H16" s="14"/>
      <c r="I16" s="21"/>
      <c r="J16" s="34"/>
      <c r="K16" s="35"/>
      <c r="L16" s="25"/>
    </row>
    <row r="17" spans="1:12" ht="13.5" thickBot="1" x14ac:dyDescent="0.25">
      <c r="A17" s="15"/>
      <c r="B17" s="11" t="s">
        <v>14</v>
      </c>
      <c r="C17" s="15"/>
      <c r="D17" s="16"/>
      <c r="E17" s="33"/>
      <c r="F17" s="15"/>
      <c r="G17" s="16"/>
      <c r="H17" s="33"/>
      <c r="I17" s="15"/>
      <c r="J17" s="16"/>
      <c r="K17" s="36"/>
      <c r="L17" s="20" t="e">
        <f t="shared" ref="L17" si="0">RANK(K17,$K$8:$K$16)</f>
        <v>#N/A</v>
      </c>
    </row>
    <row r="19" spans="1:12" ht="15" x14ac:dyDescent="0.25">
      <c r="L19" s="31" t="s">
        <v>23</v>
      </c>
    </row>
    <row r="20" spans="1:12" ht="12.75" customHeight="1" x14ac:dyDescent="0.2">
      <c r="A20" s="37" t="s">
        <v>15</v>
      </c>
      <c r="B20" s="37"/>
      <c r="C20" s="3">
        <v>80</v>
      </c>
      <c r="D20" s="38" t="s">
        <v>20</v>
      </c>
    </row>
    <row r="21" spans="1:12" x14ac:dyDescent="0.2">
      <c r="A21" s="37" t="s">
        <v>16</v>
      </c>
      <c r="B21" s="37"/>
      <c r="C21" s="3">
        <v>160</v>
      </c>
      <c r="D21" s="38"/>
    </row>
    <row r="23" spans="1:12" x14ac:dyDescent="0.2">
      <c r="E23" s="2"/>
    </row>
    <row r="24" spans="1:12" ht="30" x14ac:dyDescent="0.4">
      <c r="C24" s="32"/>
    </row>
    <row r="26" spans="1:12" ht="30" x14ac:dyDescent="0.4">
      <c r="C26" s="32"/>
    </row>
  </sheetData>
  <mergeCells count="7">
    <mergeCell ref="A20:B20"/>
    <mergeCell ref="A21:B21"/>
    <mergeCell ref="D20:D21"/>
    <mergeCell ref="A2:L3"/>
    <mergeCell ref="C6:E6"/>
    <mergeCell ref="F6:H6"/>
    <mergeCell ref="I6:K6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23"/>
  <sheetViews>
    <sheetView zoomScaleNormal="100" workbookViewId="0">
      <selection activeCell="K8" sqref="K8"/>
    </sheetView>
  </sheetViews>
  <sheetFormatPr defaultRowHeight="12.75" x14ac:dyDescent="0.2"/>
  <cols>
    <col min="1" max="1" width="6.5703125" customWidth="1"/>
    <col min="2" max="2" width="12.7109375" customWidth="1"/>
    <col min="3" max="3" width="10.28515625" customWidth="1"/>
    <col min="4" max="4" width="11.7109375" customWidth="1"/>
    <col min="5" max="6" width="10.28515625" customWidth="1"/>
    <col min="7" max="7" width="11.7109375" customWidth="1"/>
    <col min="8" max="8" width="10.28515625" customWidth="1"/>
    <col min="9" max="9" width="11.85546875" customWidth="1"/>
    <col min="10" max="10" width="12.28515625" customWidth="1"/>
    <col min="11" max="11" width="15.28515625" customWidth="1"/>
    <col min="12" max="12" width="11.140625" customWidth="1"/>
    <col min="13" max="13" width="7.42578125" bestFit="1" customWidth="1"/>
  </cols>
  <sheetData>
    <row r="1" spans="1:13" ht="13.5" thickBot="1" x14ac:dyDescent="0.25"/>
    <row r="2" spans="1:13" x14ac:dyDescent="0.2">
      <c r="A2" s="39" t="s">
        <v>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3" ht="13.5" thickBo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5" spans="1:13" ht="13.5" thickBot="1" x14ac:dyDescent="0.25"/>
    <row r="6" spans="1:13" ht="15" x14ac:dyDescent="0.25">
      <c r="A6" s="5"/>
      <c r="B6" s="6"/>
      <c r="C6" s="45" t="s">
        <v>15</v>
      </c>
      <c r="D6" s="46"/>
      <c r="E6" s="47"/>
      <c r="F6" s="45" t="s">
        <v>16</v>
      </c>
      <c r="G6" s="46"/>
      <c r="H6" s="47"/>
      <c r="I6" s="45" t="s">
        <v>18</v>
      </c>
      <c r="J6" s="46"/>
      <c r="K6" s="47"/>
      <c r="L6" s="18"/>
      <c r="M6" s="17"/>
    </row>
    <row r="7" spans="1:13" ht="15" x14ac:dyDescent="0.25">
      <c r="A7" s="7" t="s">
        <v>0</v>
      </c>
      <c r="B7" s="8" t="s">
        <v>1</v>
      </c>
      <c r="C7" s="12" t="s">
        <v>11</v>
      </c>
      <c r="D7" s="4" t="s">
        <v>12</v>
      </c>
      <c r="E7" s="29" t="s">
        <v>13</v>
      </c>
      <c r="F7" s="12" t="s">
        <v>11</v>
      </c>
      <c r="G7" s="4" t="s">
        <v>12</v>
      </c>
      <c r="H7" s="29" t="s">
        <v>13</v>
      </c>
      <c r="I7" s="12" t="s">
        <v>19</v>
      </c>
      <c r="J7" s="4" t="s">
        <v>16</v>
      </c>
      <c r="K7" s="30" t="s">
        <v>21</v>
      </c>
      <c r="L7" s="19" t="s">
        <v>17</v>
      </c>
    </row>
    <row r="8" spans="1:13" x14ac:dyDescent="0.2">
      <c r="A8" s="9">
        <v>1</v>
      </c>
      <c r="B8" s="10" t="s">
        <v>2</v>
      </c>
      <c r="C8" s="13">
        <v>35.011000000000003</v>
      </c>
      <c r="D8" s="1">
        <v>45.695999999999998</v>
      </c>
      <c r="E8" s="27">
        <f>D8-C8</f>
        <v>10.684999999999995</v>
      </c>
      <c r="F8" s="13">
        <v>6.4859999999999998</v>
      </c>
      <c r="G8" s="1">
        <v>90.674999999999997</v>
      </c>
      <c r="H8" s="27">
        <f>G8-F8</f>
        <v>84.188999999999993</v>
      </c>
      <c r="I8" s="21">
        <f>E8*$C$20</f>
        <v>165.61749999999992</v>
      </c>
      <c r="J8" s="24">
        <f>H8*$C$21</f>
        <v>2357.2919999999999</v>
      </c>
      <c r="K8" s="22">
        <f>I8+J8</f>
        <v>2522.9094999999998</v>
      </c>
      <c r="L8" s="23">
        <f>RANK(K8,$K$8:$K$16)</f>
        <v>2</v>
      </c>
    </row>
    <row r="9" spans="1:13" x14ac:dyDescent="0.2">
      <c r="A9" s="9">
        <v>2</v>
      </c>
      <c r="B9" s="10" t="s">
        <v>3</v>
      </c>
      <c r="C9" s="13">
        <v>19.946000000000002</v>
      </c>
      <c r="D9" s="1">
        <v>98.051000000000002</v>
      </c>
      <c r="E9" s="27">
        <f t="shared" ref="E9:E16" si="0">D9-C9</f>
        <v>78.105000000000004</v>
      </c>
      <c r="F9" s="13">
        <v>34.844999999999999</v>
      </c>
      <c r="G9" s="1">
        <v>41.142000000000003</v>
      </c>
      <c r="H9" s="27">
        <f t="shared" ref="H9:H16" si="1">G9-F9</f>
        <v>6.2970000000000041</v>
      </c>
      <c r="I9" s="21">
        <f t="shared" ref="I9:I16" si="2">E9*$C$20</f>
        <v>1210.6275000000001</v>
      </c>
      <c r="J9" s="24">
        <f t="shared" ref="J9:J16" si="3">H9*$C$21</f>
        <v>176.31600000000012</v>
      </c>
      <c r="K9" s="22">
        <f t="shared" ref="K9:K16" si="4">I9+J9</f>
        <v>1386.9435000000001</v>
      </c>
      <c r="L9" s="23">
        <f t="shared" ref="L9:L16" si="5">RANK(K9,$K$8:$K$16)</f>
        <v>7</v>
      </c>
    </row>
    <row r="10" spans="1:13" x14ac:dyDescent="0.2">
      <c r="A10" s="9">
        <v>3</v>
      </c>
      <c r="B10" s="10" t="s">
        <v>4</v>
      </c>
      <c r="C10" s="13">
        <v>11.558</v>
      </c>
      <c r="D10" s="1">
        <v>80.144000000000005</v>
      </c>
      <c r="E10" s="27">
        <f t="shared" si="0"/>
        <v>68.586000000000013</v>
      </c>
      <c r="F10" s="13">
        <v>30.076000000000001</v>
      </c>
      <c r="G10" s="1">
        <v>94.736000000000004</v>
      </c>
      <c r="H10" s="27">
        <f t="shared" si="1"/>
        <v>64.66</v>
      </c>
      <c r="I10" s="21">
        <f t="shared" si="2"/>
        <v>1063.0830000000001</v>
      </c>
      <c r="J10" s="24">
        <f t="shared" si="3"/>
        <v>1810.48</v>
      </c>
      <c r="K10" s="22">
        <f t="shared" si="4"/>
        <v>2873.5630000000001</v>
      </c>
      <c r="L10" s="23">
        <f t="shared" si="5"/>
        <v>1</v>
      </c>
    </row>
    <row r="11" spans="1:13" x14ac:dyDescent="0.2">
      <c r="A11" s="9">
        <v>4</v>
      </c>
      <c r="B11" s="10" t="s">
        <v>5</v>
      </c>
      <c r="C11" s="13">
        <v>17.774000000000001</v>
      </c>
      <c r="D11" s="1">
        <v>36.738999999999997</v>
      </c>
      <c r="E11" s="27">
        <f t="shared" si="0"/>
        <v>18.964999999999996</v>
      </c>
      <c r="F11" s="13">
        <v>25.263999999999999</v>
      </c>
      <c r="G11" s="1">
        <v>96.058000000000007</v>
      </c>
      <c r="H11" s="27">
        <f t="shared" si="1"/>
        <v>70.794000000000011</v>
      </c>
      <c r="I11" s="21">
        <f t="shared" si="2"/>
        <v>293.95749999999992</v>
      </c>
      <c r="J11" s="24">
        <f t="shared" si="3"/>
        <v>1982.2320000000004</v>
      </c>
      <c r="K11" s="22">
        <f t="shared" si="4"/>
        <v>2276.1895000000004</v>
      </c>
      <c r="L11" s="23">
        <f t="shared" si="5"/>
        <v>4</v>
      </c>
    </row>
    <row r="12" spans="1:13" x14ac:dyDescent="0.2">
      <c r="A12" s="9">
        <v>5</v>
      </c>
      <c r="B12" s="10" t="s">
        <v>6</v>
      </c>
      <c r="C12" s="13">
        <v>36.337000000000003</v>
      </c>
      <c r="D12" s="1">
        <v>79.811000000000007</v>
      </c>
      <c r="E12" s="27">
        <f t="shared" si="0"/>
        <v>43.474000000000004</v>
      </c>
      <c r="F12" s="13">
        <v>10.132999999999999</v>
      </c>
      <c r="G12" s="1">
        <v>24.213999999999999</v>
      </c>
      <c r="H12" s="27">
        <f t="shared" si="1"/>
        <v>14.081</v>
      </c>
      <c r="I12" s="21">
        <f t="shared" si="2"/>
        <v>673.84700000000009</v>
      </c>
      <c r="J12" s="24">
        <f t="shared" si="3"/>
        <v>394.26799999999997</v>
      </c>
      <c r="K12" s="22">
        <f t="shared" si="4"/>
        <v>1068.115</v>
      </c>
      <c r="L12" s="23">
        <f t="shared" si="5"/>
        <v>8</v>
      </c>
    </row>
    <row r="13" spans="1:13" x14ac:dyDescent="0.2">
      <c r="A13" s="9">
        <v>6</v>
      </c>
      <c r="B13" s="10" t="s">
        <v>7</v>
      </c>
      <c r="C13" s="13">
        <v>40.445</v>
      </c>
      <c r="D13" s="1">
        <v>84.739000000000004</v>
      </c>
      <c r="E13" s="27">
        <f t="shared" si="0"/>
        <v>44.294000000000004</v>
      </c>
      <c r="F13" s="13">
        <v>29.395</v>
      </c>
      <c r="G13" s="1">
        <v>38.863999999999997</v>
      </c>
      <c r="H13" s="27">
        <f t="shared" si="1"/>
        <v>9.4689999999999976</v>
      </c>
      <c r="I13" s="21">
        <f t="shared" si="2"/>
        <v>686.55700000000002</v>
      </c>
      <c r="J13" s="24">
        <f t="shared" si="3"/>
        <v>265.13199999999995</v>
      </c>
      <c r="K13" s="22">
        <f t="shared" si="4"/>
        <v>951.68899999999996</v>
      </c>
      <c r="L13" s="23">
        <f t="shared" si="5"/>
        <v>9</v>
      </c>
    </row>
    <row r="14" spans="1:13" x14ac:dyDescent="0.2">
      <c r="A14" s="9">
        <v>7</v>
      </c>
      <c r="B14" s="10" t="s">
        <v>8</v>
      </c>
      <c r="C14" s="13">
        <v>17.297999999999998</v>
      </c>
      <c r="D14" s="1">
        <v>34.542000000000002</v>
      </c>
      <c r="E14" s="27">
        <f t="shared" si="0"/>
        <v>17.244000000000003</v>
      </c>
      <c r="F14" s="13">
        <v>5.3680000000000003</v>
      </c>
      <c r="G14" s="1">
        <v>78.308000000000007</v>
      </c>
      <c r="H14" s="27">
        <f t="shared" si="1"/>
        <v>72.940000000000012</v>
      </c>
      <c r="I14" s="21">
        <f t="shared" si="2"/>
        <v>267.28200000000004</v>
      </c>
      <c r="J14" s="24">
        <f t="shared" si="3"/>
        <v>2042.3200000000004</v>
      </c>
      <c r="K14" s="22">
        <f t="shared" si="4"/>
        <v>2309.6020000000003</v>
      </c>
      <c r="L14" s="23">
        <f t="shared" si="5"/>
        <v>3</v>
      </c>
    </row>
    <row r="15" spans="1:13" x14ac:dyDescent="0.2">
      <c r="A15" s="9">
        <v>8</v>
      </c>
      <c r="B15" s="10" t="s">
        <v>9</v>
      </c>
      <c r="C15" s="13">
        <v>6.984</v>
      </c>
      <c r="D15" s="1">
        <v>42.32</v>
      </c>
      <c r="E15" s="27">
        <f t="shared" si="0"/>
        <v>35.335999999999999</v>
      </c>
      <c r="F15" s="13">
        <v>40.531999999999996</v>
      </c>
      <c r="G15" s="1">
        <v>84.561000000000007</v>
      </c>
      <c r="H15" s="27">
        <f t="shared" si="1"/>
        <v>44.029000000000011</v>
      </c>
      <c r="I15" s="21">
        <f t="shared" si="2"/>
        <v>547.70799999999997</v>
      </c>
      <c r="J15" s="24">
        <f t="shared" si="3"/>
        <v>1232.8120000000004</v>
      </c>
      <c r="K15" s="22">
        <f t="shared" si="4"/>
        <v>1780.5200000000004</v>
      </c>
      <c r="L15" s="23">
        <f t="shared" si="5"/>
        <v>5</v>
      </c>
    </row>
    <row r="16" spans="1:13" x14ac:dyDescent="0.2">
      <c r="A16" s="9">
        <v>9</v>
      </c>
      <c r="B16" s="10" t="s">
        <v>10</v>
      </c>
      <c r="C16" s="13">
        <v>45.189</v>
      </c>
      <c r="D16" s="1">
        <v>74.965999999999994</v>
      </c>
      <c r="E16" s="27">
        <f t="shared" si="0"/>
        <v>29.776999999999994</v>
      </c>
      <c r="F16" s="13">
        <v>56.665999999999997</v>
      </c>
      <c r="G16" s="1">
        <v>99.55</v>
      </c>
      <c r="H16" s="27">
        <f t="shared" si="1"/>
        <v>42.884</v>
      </c>
      <c r="I16" s="21">
        <f t="shared" si="2"/>
        <v>461.54349999999988</v>
      </c>
      <c r="J16" s="24">
        <f t="shared" si="3"/>
        <v>1200.752</v>
      </c>
      <c r="K16" s="22">
        <f t="shared" si="4"/>
        <v>1662.2954999999997</v>
      </c>
      <c r="L16" s="23">
        <f t="shared" si="5"/>
        <v>6</v>
      </c>
    </row>
    <row r="17" spans="1:12" ht="13.5" thickBot="1" x14ac:dyDescent="0.25">
      <c r="A17" s="15"/>
      <c r="B17" s="11" t="s">
        <v>14</v>
      </c>
      <c r="C17" s="15"/>
      <c r="D17" s="16"/>
      <c r="E17" s="28">
        <f>SUM(E8:E16)</f>
        <v>346.46600000000001</v>
      </c>
      <c r="F17" s="15"/>
      <c r="G17" s="16"/>
      <c r="H17" s="28">
        <f>SUM(H8:H16)</f>
        <v>409.34300000000002</v>
      </c>
      <c r="I17" s="15"/>
      <c r="J17" s="16"/>
      <c r="K17" s="26">
        <f>SUM(K8:K16)</f>
        <v>16831.827000000001</v>
      </c>
      <c r="L17" s="20"/>
    </row>
    <row r="20" spans="1:12" ht="12.75" customHeight="1" x14ac:dyDescent="0.2">
      <c r="A20" s="37" t="s">
        <v>15</v>
      </c>
      <c r="B20" s="37"/>
      <c r="C20" s="3">
        <v>15.5</v>
      </c>
      <c r="D20" s="38" t="s">
        <v>20</v>
      </c>
    </row>
    <row r="21" spans="1:12" x14ac:dyDescent="0.2">
      <c r="A21" s="37" t="s">
        <v>16</v>
      </c>
      <c r="B21" s="37"/>
      <c r="C21" s="3">
        <v>28</v>
      </c>
      <c r="D21" s="38"/>
    </row>
    <row r="23" spans="1:12" x14ac:dyDescent="0.2">
      <c r="E23" s="2"/>
    </row>
  </sheetData>
  <mergeCells count="7">
    <mergeCell ref="A20:B20"/>
    <mergeCell ref="D20:D21"/>
    <mergeCell ref="A21:B21"/>
    <mergeCell ref="A2:L3"/>
    <mergeCell ref="C6:E6"/>
    <mergeCell ref="F6:H6"/>
    <mergeCell ref="I6:K6"/>
  </mergeCells>
  <phoneticPr fontId="0" type="noConversion"/>
  <pageMargins left="0.78740157499999996" right="0.78740157499999996" top="0.984251969" bottom="0.984251969" header="0.4921259845" footer="0.4921259845"/>
  <pageSetup paperSize="9" scale="97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počty</vt:lpstr>
      <vt:lpstr>výsledek</vt:lpstr>
      <vt:lpstr>výsledek!Oblast_tisku</vt:lpstr>
    </vt:vector>
  </TitlesOfParts>
  <Company>doma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</dc:creator>
  <cp:lastModifiedBy>Radim Kalný</cp:lastModifiedBy>
  <cp:lastPrinted>2005-12-12T08:25:44Z</cp:lastPrinted>
  <dcterms:created xsi:type="dcterms:W3CDTF">2005-11-17T20:21:16Z</dcterms:created>
  <dcterms:modified xsi:type="dcterms:W3CDTF">2025-05-12T07:29:01Z</dcterms:modified>
</cp:coreProperties>
</file>